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明细表（总）" sheetId="1" r:id="rId1"/>
  </sheets>
  <definedNames>
    <definedName name="_xlnm._FilterDatabase" localSheetId="0" hidden="1">'明细表（总）'!$4:$18</definedName>
    <definedName name="_xlnm.Print_Titles" localSheetId="0">'明细表（总）'!$3:$4</definedName>
  </definedNames>
  <calcPr calcId="144525"/>
</workbook>
</file>

<file path=xl/sharedStrings.xml><?xml version="1.0" encoding="utf-8"?>
<sst xmlns="http://schemas.openxmlformats.org/spreadsheetml/2006/main" count="103" uniqueCount="60">
  <si>
    <t>附件4</t>
  </si>
  <si>
    <t xml:space="preserve">        钦州市保障性住房“阳光社区·美丽家园”示范小区申报情况明细表</t>
  </si>
  <si>
    <t>序号</t>
  </si>
  <si>
    <t>城市</t>
  </si>
  <si>
    <t>保障性住房小区情况</t>
  </si>
  <si>
    <t>管理部门</t>
  </si>
  <si>
    <t>小区名称</t>
  </si>
  <si>
    <t>对应建设项目名称及年度</t>
  </si>
  <si>
    <t>住房性质</t>
  </si>
  <si>
    <t>小区地址</t>
  </si>
  <si>
    <t>小区规模（户）</t>
  </si>
  <si>
    <t>实际入住（户）</t>
  </si>
  <si>
    <t>实际入住率（%）</t>
  </si>
  <si>
    <t>是否申报示范小区</t>
  </si>
  <si>
    <t>物业管理单位名称</t>
  </si>
  <si>
    <t>钦州市合计</t>
  </si>
  <si>
    <t>市本级小计</t>
  </si>
  <si>
    <t>市本级钦南区</t>
  </si>
  <si>
    <t>市住房保障中心</t>
  </si>
  <si>
    <t>家兴苑一区</t>
  </si>
  <si>
    <t>钦州市水东廉租房建设工程(2007年）</t>
  </si>
  <si>
    <t>公共租赁住房</t>
  </si>
  <si>
    <t>钦州市水东交警二大队对面</t>
  </si>
  <si>
    <t>是</t>
  </si>
  <si>
    <t>钦州市福安物业管理有限公司</t>
  </si>
  <si>
    <t>市本级钦北区</t>
  </si>
  <si>
    <t>家兴苑二区</t>
  </si>
  <si>
    <t>钦州市廉租房北城小区项目(2008年）</t>
  </si>
  <si>
    <t>钦州市新华路23号</t>
  </si>
  <si>
    <t>家兴苑四区</t>
  </si>
  <si>
    <t>钦州市东站区廉租住房建设项目（第二标段）(2010年）</t>
  </si>
  <si>
    <t>钦州市南北二级公路旁</t>
  </si>
  <si>
    <t>家兴苑五区</t>
  </si>
  <si>
    <t>钦州市东站区经济适用房项目（2009年）</t>
  </si>
  <si>
    <t>钦州市粤桂路与泥兴街交汇处</t>
  </si>
  <si>
    <t>家兴苑六区</t>
  </si>
  <si>
    <t>钦州市廉租住房家兴苑六区项目(2011年）</t>
  </si>
  <si>
    <t>钦州市南北二级公路旁二水厂南面</t>
  </si>
  <si>
    <t>家兴苑七区</t>
  </si>
  <si>
    <t>钦州市廉租住房家兴苑七区项目(2011年）</t>
  </si>
  <si>
    <t>钦州市新兴路北侧，西门街南侧</t>
  </si>
  <si>
    <t>安惠一园</t>
  </si>
  <si>
    <t>钦州市公共租赁住房安惠一园项目(2011年）</t>
  </si>
  <si>
    <t>安惠二园</t>
  </si>
  <si>
    <t>钦州市公共租赁住房安惠二园项目(2011年）</t>
  </si>
  <si>
    <t>县小计</t>
  </si>
  <si>
    <t>钦州市钦北区</t>
  </si>
  <si>
    <t>钦北区人民医院公租房小区</t>
  </si>
  <si>
    <t>钦北区人民医院公租房2015年</t>
  </si>
  <si>
    <t>公租房</t>
  </si>
  <si>
    <t>钦北区南北二级公路中石化加油站西面、新城八路南面钦北区人民医院内</t>
  </si>
  <si>
    <t>无</t>
  </si>
  <si>
    <t>灵山县</t>
  </si>
  <si>
    <t>香山小区四区</t>
  </si>
  <si>
    <t>灵山县廉租住房五期工程2012</t>
  </si>
  <si>
    <t>广西壮族自治区钦州市灵城镇香山路香山四区</t>
  </si>
  <si>
    <t>住房保障服务中心</t>
  </si>
  <si>
    <t>浦北县</t>
  </si>
  <si>
    <t>浦北县鲤鱼岭公租房小区</t>
  </si>
  <si>
    <t>浦北县宏泰物业管理有限公司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</si>
</sst>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22"/>
      <color theme="1"/>
      <name val="方正黑体_GBK"/>
      <charset val="134"/>
    </font>
    <font>
      <sz val="20"/>
      <color theme="1"/>
      <name val="方正小标宋_GBK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0"/>
    <xf numFmtId="0" fontId="23" fillId="0" borderId="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0" fillId="0" borderId="0"/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5 24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0" xfId="51"/>
    <cellStyle name="常规 2" xfId="52"/>
    <cellStyle name="常规_Sheet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80" zoomScaleNormal="80" workbookViewId="0">
      <pane xSplit="1" ySplit="4" topLeftCell="B8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5.6"/>
  <cols>
    <col min="1" max="1" width="4.87962962962963" style="2" customWidth="1"/>
    <col min="2" max="2" width="13" style="2" customWidth="1"/>
    <col min="3" max="3" width="13.9074074074074" style="2" customWidth="1"/>
    <col min="4" max="4" width="18.6481481481481" style="2" customWidth="1"/>
    <col min="5" max="5" width="27.5185185185185" style="2" customWidth="1"/>
    <col min="6" max="6" width="8.87962962962963" style="2" customWidth="1"/>
    <col min="7" max="7" width="13.4444444444444" style="2" customWidth="1"/>
    <col min="8" max="9" width="11.3796296296296" style="2" customWidth="1"/>
    <col min="10" max="10" width="11.3796296296296" style="4" customWidth="1"/>
    <col min="11" max="11" width="11.3796296296296" style="2" customWidth="1"/>
    <col min="12" max="12" width="14.212962962963" style="2" customWidth="1"/>
    <col min="13" max="16384" width="9" style="1"/>
  </cols>
  <sheetData>
    <row r="1" ht="32" customHeight="1" spans="1:3">
      <c r="A1" s="5" t="s">
        <v>0</v>
      </c>
      <c r="B1" s="5"/>
      <c r="C1" s="5"/>
    </row>
    <row r="2" s="1" customFormat="1" ht="3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5" customHeight="1" spans="1:12">
      <c r="A3" s="7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</row>
    <row r="4" s="2" customFormat="1" ht="32.4" spans="1:12">
      <c r="A4" s="7"/>
      <c r="B4" s="7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="3" customFormat="1" ht="26" customHeight="1" spans="1:12">
      <c r="A5" s="9"/>
      <c r="B5" s="9" t="s">
        <v>15</v>
      </c>
      <c r="C5" s="9"/>
      <c r="D5" s="9"/>
      <c r="E5" s="9"/>
      <c r="F5" s="9"/>
      <c r="G5" s="9"/>
      <c r="H5" s="9">
        <f>H6+H15</f>
        <v>9441</v>
      </c>
      <c r="I5" s="9">
        <f>I6+I15</f>
        <v>9278</v>
      </c>
      <c r="J5" s="15">
        <f t="shared" ref="J5:J18" si="0">I5/H5</f>
        <v>0.982734879779684</v>
      </c>
      <c r="K5" s="9">
        <v>11</v>
      </c>
      <c r="L5" s="9"/>
    </row>
    <row r="6" s="2" customFormat="1" ht="21" customHeight="1" spans="1:12">
      <c r="A6" s="10"/>
      <c r="B6" s="11" t="s">
        <v>16</v>
      </c>
      <c r="C6" s="11"/>
      <c r="D6" s="10"/>
      <c r="E6" s="10"/>
      <c r="F6" s="10"/>
      <c r="G6" s="10"/>
      <c r="H6" s="10">
        <f>SUM(H7:H14)</f>
        <v>8307</v>
      </c>
      <c r="I6" s="10">
        <f>SUM(I7:I14)</f>
        <v>8150</v>
      </c>
      <c r="J6" s="16">
        <f t="shared" si="0"/>
        <v>0.981100276874925</v>
      </c>
      <c r="K6" s="10"/>
      <c r="L6" s="10"/>
    </row>
    <row r="7" s="2" customFormat="1" ht="49" customHeight="1" spans="1:12">
      <c r="A7" s="12">
        <v>1</v>
      </c>
      <c r="B7" s="12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>
        <v>260</v>
      </c>
      <c r="I7" s="12">
        <v>257</v>
      </c>
      <c r="J7" s="16">
        <f t="shared" si="0"/>
        <v>0.988461538461539</v>
      </c>
      <c r="K7" s="12" t="s">
        <v>23</v>
      </c>
      <c r="L7" s="12" t="s">
        <v>24</v>
      </c>
    </row>
    <row r="8" s="2" customFormat="1" ht="45" customHeight="1" spans="1:12">
      <c r="A8" s="12">
        <v>2</v>
      </c>
      <c r="B8" s="12" t="s">
        <v>25</v>
      </c>
      <c r="C8" s="12" t="s">
        <v>18</v>
      </c>
      <c r="D8" s="12" t="s">
        <v>26</v>
      </c>
      <c r="E8" s="12" t="s">
        <v>27</v>
      </c>
      <c r="F8" s="12" t="s">
        <v>21</v>
      </c>
      <c r="G8" s="12" t="s">
        <v>28</v>
      </c>
      <c r="H8" s="12">
        <v>837</v>
      </c>
      <c r="I8" s="12">
        <v>808</v>
      </c>
      <c r="J8" s="16">
        <f t="shared" si="0"/>
        <v>0.965352449223417</v>
      </c>
      <c r="K8" s="12" t="s">
        <v>23</v>
      </c>
      <c r="L8" s="12" t="s">
        <v>24</v>
      </c>
    </row>
    <row r="9" s="2" customFormat="1" ht="55" customHeight="1" spans="1:12">
      <c r="A9" s="12">
        <v>3</v>
      </c>
      <c r="B9" s="12" t="s">
        <v>25</v>
      </c>
      <c r="C9" s="12" t="s">
        <v>18</v>
      </c>
      <c r="D9" s="12" t="s">
        <v>29</v>
      </c>
      <c r="E9" s="12" t="s">
        <v>30</v>
      </c>
      <c r="F9" s="12" t="s">
        <v>21</v>
      </c>
      <c r="G9" s="12" t="s">
        <v>31</v>
      </c>
      <c r="H9" s="12">
        <v>456</v>
      </c>
      <c r="I9" s="12">
        <v>454</v>
      </c>
      <c r="J9" s="16">
        <v>0.99</v>
      </c>
      <c r="K9" s="12" t="s">
        <v>23</v>
      </c>
      <c r="L9" s="12" t="s">
        <v>24</v>
      </c>
    </row>
    <row r="10" s="2" customFormat="1" ht="60" customHeight="1" spans="1:12">
      <c r="A10" s="12">
        <v>4</v>
      </c>
      <c r="B10" s="12" t="s">
        <v>25</v>
      </c>
      <c r="C10" s="12" t="s">
        <v>18</v>
      </c>
      <c r="D10" s="12" t="s">
        <v>32</v>
      </c>
      <c r="E10" s="12" t="s">
        <v>33</v>
      </c>
      <c r="F10" s="12" t="s">
        <v>21</v>
      </c>
      <c r="G10" s="12" t="s">
        <v>34</v>
      </c>
      <c r="H10" s="12">
        <v>913</v>
      </c>
      <c r="I10" s="12">
        <v>906</v>
      </c>
      <c r="J10" s="16">
        <f t="shared" si="0"/>
        <v>0.992332968236583</v>
      </c>
      <c r="K10" s="12" t="s">
        <v>23</v>
      </c>
      <c r="L10" s="12" t="s">
        <v>24</v>
      </c>
    </row>
    <row r="11" s="2" customFormat="1" ht="46.8" spans="1:12">
      <c r="A11" s="12">
        <v>5</v>
      </c>
      <c r="B11" s="12" t="s">
        <v>25</v>
      </c>
      <c r="C11" s="12" t="s">
        <v>18</v>
      </c>
      <c r="D11" s="12" t="s">
        <v>35</v>
      </c>
      <c r="E11" s="12" t="s">
        <v>36</v>
      </c>
      <c r="F11" s="12" t="s">
        <v>21</v>
      </c>
      <c r="G11" s="12" t="s">
        <v>37</v>
      </c>
      <c r="H11" s="12">
        <v>1772</v>
      </c>
      <c r="I11" s="12">
        <v>1724</v>
      </c>
      <c r="J11" s="16">
        <f t="shared" si="0"/>
        <v>0.972911963882618</v>
      </c>
      <c r="K11" s="12" t="s">
        <v>23</v>
      </c>
      <c r="L11" s="12" t="s">
        <v>24</v>
      </c>
    </row>
    <row r="12" s="2" customFormat="1" ht="63" customHeight="1" spans="1:12">
      <c r="A12" s="12">
        <v>6</v>
      </c>
      <c r="B12" s="12" t="s">
        <v>17</v>
      </c>
      <c r="C12" s="12" t="s">
        <v>18</v>
      </c>
      <c r="D12" s="12" t="s">
        <v>38</v>
      </c>
      <c r="E12" s="12" t="s">
        <v>39</v>
      </c>
      <c r="F12" s="12" t="s">
        <v>21</v>
      </c>
      <c r="G12" s="12" t="s">
        <v>40</v>
      </c>
      <c r="H12" s="12">
        <v>1532</v>
      </c>
      <c r="I12" s="12">
        <v>1521</v>
      </c>
      <c r="J12" s="16">
        <f t="shared" si="0"/>
        <v>0.992819843342037</v>
      </c>
      <c r="K12" s="12" t="s">
        <v>23</v>
      </c>
      <c r="L12" s="12" t="s">
        <v>24</v>
      </c>
    </row>
    <row r="13" s="2" customFormat="1" ht="56" customHeight="1" spans="1:12">
      <c r="A13" s="12">
        <v>7</v>
      </c>
      <c r="B13" s="12" t="s">
        <v>25</v>
      </c>
      <c r="C13" s="12" t="s">
        <v>18</v>
      </c>
      <c r="D13" s="13" t="s">
        <v>41</v>
      </c>
      <c r="E13" s="12" t="s">
        <v>42</v>
      </c>
      <c r="F13" s="12" t="s">
        <v>21</v>
      </c>
      <c r="G13" s="12" t="s">
        <v>37</v>
      </c>
      <c r="H13" s="14">
        <v>1825</v>
      </c>
      <c r="I13" s="12">
        <v>1772</v>
      </c>
      <c r="J13" s="16">
        <f t="shared" si="0"/>
        <v>0.970958904109589</v>
      </c>
      <c r="K13" s="12" t="s">
        <v>23</v>
      </c>
      <c r="L13" s="12" t="s">
        <v>24</v>
      </c>
    </row>
    <row r="14" s="2" customFormat="1" ht="48" customHeight="1" spans="1:12">
      <c r="A14" s="12">
        <v>8</v>
      </c>
      <c r="B14" s="12" t="s">
        <v>17</v>
      </c>
      <c r="C14" s="12" t="s">
        <v>18</v>
      </c>
      <c r="D14" s="12" t="s">
        <v>43</v>
      </c>
      <c r="E14" s="12" t="s">
        <v>44</v>
      </c>
      <c r="F14" s="12" t="s">
        <v>21</v>
      </c>
      <c r="G14" s="12" t="s">
        <v>40</v>
      </c>
      <c r="H14" s="12">
        <v>712</v>
      </c>
      <c r="I14" s="12">
        <v>708</v>
      </c>
      <c r="J14" s="16">
        <f t="shared" si="0"/>
        <v>0.99438202247191</v>
      </c>
      <c r="K14" s="12" t="s">
        <v>23</v>
      </c>
      <c r="L14" s="12" t="s">
        <v>24</v>
      </c>
    </row>
    <row r="15" s="2" customFormat="1" ht="17.4" spans="1:12">
      <c r="A15" s="11"/>
      <c r="B15" s="11" t="s">
        <v>45</v>
      </c>
      <c r="C15" s="11"/>
      <c r="D15" s="11"/>
      <c r="E15" s="11"/>
      <c r="F15" s="11"/>
      <c r="G15" s="11"/>
      <c r="H15" s="11">
        <f>SUM(H16:H18)</f>
        <v>1134</v>
      </c>
      <c r="I15" s="11">
        <f>SUM(I16:I18)</f>
        <v>1128</v>
      </c>
      <c r="J15" s="16">
        <f t="shared" si="0"/>
        <v>0.994708994708995</v>
      </c>
      <c r="K15" s="11"/>
      <c r="L15" s="11"/>
    </row>
    <row r="16" s="2" customFormat="1" ht="93.6" spans="1:12">
      <c r="A16" s="12">
        <v>9</v>
      </c>
      <c r="B16" s="12" t="s">
        <v>46</v>
      </c>
      <c r="C16" s="12"/>
      <c r="D16" s="12" t="s">
        <v>47</v>
      </c>
      <c r="E16" s="12" t="s">
        <v>48</v>
      </c>
      <c r="F16" s="12" t="s">
        <v>49</v>
      </c>
      <c r="G16" s="12" t="s">
        <v>50</v>
      </c>
      <c r="H16" s="12">
        <v>200</v>
      </c>
      <c r="I16" s="12">
        <v>200</v>
      </c>
      <c r="J16" s="16">
        <f t="shared" si="0"/>
        <v>1</v>
      </c>
      <c r="K16" s="12" t="s">
        <v>23</v>
      </c>
      <c r="L16" s="12" t="s">
        <v>51</v>
      </c>
    </row>
    <row r="17" s="2" customFormat="1" ht="62.4" spans="1:12">
      <c r="A17" s="12">
        <v>10</v>
      </c>
      <c r="B17" s="12" t="s">
        <v>52</v>
      </c>
      <c r="C17" s="12"/>
      <c r="D17" s="12" t="s">
        <v>53</v>
      </c>
      <c r="E17" s="12" t="s">
        <v>54</v>
      </c>
      <c r="F17" s="12" t="s">
        <v>21</v>
      </c>
      <c r="G17" s="12" t="s">
        <v>55</v>
      </c>
      <c r="H17" s="12">
        <v>206</v>
      </c>
      <c r="I17" s="12">
        <v>206</v>
      </c>
      <c r="J17" s="16">
        <f t="shared" si="0"/>
        <v>1</v>
      </c>
      <c r="K17" s="12" t="s">
        <v>23</v>
      </c>
      <c r="L17" s="12" t="s">
        <v>56</v>
      </c>
    </row>
    <row r="18" s="2" customFormat="1" ht="46.8" spans="1:12">
      <c r="A18" s="12">
        <v>11</v>
      </c>
      <c r="B18" s="12" t="s">
        <v>57</v>
      </c>
      <c r="C18" s="12"/>
      <c r="D18" s="12" t="s">
        <v>58</v>
      </c>
      <c r="E18" s="12" t="s">
        <v>58</v>
      </c>
      <c r="F18" s="12" t="s">
        <v>49</v>
      </c>
      <c r="G18" s="12" t="s">
        <v>58</v>
      </c>
      <c r="H18" s="12">
        <v>728</v>
      </c>
      <c r="I18" s="12">
        <v>722</v>
      </c>
      <c r="J18" s="16">
        <f t="shared" si="0"/>
        <v>0.991758241758242</v>
      </c>
      <c r="K18" s="12" t="s">
        <v>23</v>
      </c>
      <c r="L18" s="12" t="s">
        <v>59</v>
      </c>
    </row>
  </sheetData>
  <autoFilter ref="A4:XFD18">
    <extLst/>
  </autoFilter>
  <mergeCells count="5">
    <mergeCell ref="A1:C1"/>
    <mergeCell ref="A2:L2"/>
    <mergeCell ref="C3:L3"/>
    <mergeCell ref="A3:A4"/>
    <mergeCell ref="B3:B4"/>
  </mergeCells>
  <pageMargins left="0.786805555555556" right="0.550694444444444" top="0.708333333333333" bottom="0.511805555555556" header="0.432638888888889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保障处秘书</dc:creator>
  <cp:lastModifiedBy>何妹宗</cp:lastModifiedBy>
  <dcterms:created xsi:type="dcterms:W3CDTF">2021-06-29T11:30:00Z</dcterms:created>
  <dcterms:modified xsi:type="dcterms:W3CDTF">2021-10-14T09:27:18Z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69666DB172E8466AAE58C46158A7ADE0</vt:lpwstr>
  </property>
  <property fmtid="{D5CDD505-2E9C-101B-9397-08002B2CF9AE}" pid="3" name="KSOProductBuildVer">
    <vt:lpwstr>2052-11.8.2.8696</vt:lpwstr>
  </property>
</Properties>
</file>